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780" windowHeight="11115" activeTab="2"/>
  </bookViews>
  <sheets>
    <sheet name="建设施工" sheetId="1" r:id="rId1"/>
    <sheet name="建设监理" sheetId="2" r:id="rId2"/>
    <sheet name="设计单位" sheetId="3" r:id="rId3"/>
  </sheets>
  <calcPr calcId="144525"/>
</workbook>
</file>

<file path=xl/sharedStrings.xml><?xml version="1.0" encoding="utf-8"?>
<sst xmlns="http://schemas.openxmlformats.org/spreadsheetml/2006/main" count="145">
  <si>
    <t>附件1-1</t>
  </si>
  <si>
    <t>泉州市小规模农村公路建设项目2021年信用考核情况汇总表(施工单位)</t>
  </si>
  <si>
    <t>考核单位（公章）：</t>
  </si>
  <si>
    <t>序号</t>
  </si>
  <si>
    <t>施工单位名称</t>
  </si>
  <si>
    <t>统一社会信用代码</t>
  </si>
  <si>
    <t>项目名称</t>
  </si>
  <si>
    <t>合同段号</t>
  </si>
  <si>
    <t>合同价</t>
  </si>
  <si>
    <t>合同段得分</t>
  </si>
  <si>
    <t>从业单位得分</t>
  </si>
  <si>
    <t>从业单位信用等级</t>
  </si>
  <si>
    <t>备注</t>
  </si>
  <si>
    <t>福建省度亿建筑工程有限公司</t>
  </si>
  <si>
    <t>91350128MA32T6D44X</t>
  </si>
  <si>
    <t>惠安县东桥镇东浦路</t>
  </si>
  <si>
    <t>/</t>
  </si>
  <si>
    <t>A</t>
  </si>
  <si>
    <t>宇坤建设集团有限公司</t>
  </si>
  <si>
    <t>91360983696067907U</t>
  </si>
  <si>
    <t>永春县外山乡草洋村Y004溪小线东线公路改建工程</t>
  </si>
  <si>
    <t>福建省顺通路桥工程有限公司</t>
  </si>
  <si>
    <t>91350824572955902D</t>
  </si>
  <si>
    <t>安溪县蓬莱镇岭南村至鸿福村公路改造工程</t>
  </si>
  <si>
    <t>福建翔顺防护工程有限公司</t>
  </si>
  <si>
    <t>91350524MA33JF5T97</t>
  </si>
  <si>
    <t>安溪县长卿镇福春村至感德镇岭西村公路改建工程</t>
  </si>
  <si>
    <t>福建源梁建设工程有限公司</t>
  </si>
  <si>
    <t>91350702MA2XNKPQ2W</t>
  </si>
  <si>
    <t>安溪县祥华郑坑村至旧寨水尾公路提级改造工程</t>
  </si>
  <si>
    <t>k0+000~K4+213</t>
  </si>
  <si>
    <t>福建第一公路工程集团有限公司</t>
  </si>
  <si>
    <t>91350500156101983F</t>
  </si>
  <si>
    <t>南安市英都镇镇区道路路面重铺工程</t>
  </si>
  <si>
    <t>福建省亿洲工程建设发展有限公司</t>
  </si>
  <si>
    <t>91350524772944423E</t>
  </si>
  <si>
    <t>安溪县虎邱镇金榜至仙景公路改建工程</t>
  </si>
  <si>
    <t>913505247729444238</t>
  </si>
  <si>
    <t>安溪县祥华乡河图至福春公路改建工程</t>
  </si>
  <si>
    <t>K0+000-K2+133</t>
  </si>
  <si>
    <t>安溪县蓝田乡山内寨至乌土公路工程</t>
  </si>
  <si>
    <t>安溪县蓬莱镇Y156线龙溪至吾邦村入点公路改建工程</t>
  </si>
  <si>
    <t>K0+000～K1+102.865</t>
  </si>
  <si>
    <t>福建云荣建筑有限公司</t>
  </si>
  <si>
    <t>91350627MA2Y0BXR2G</t>
  </si>
  <si>
    <t>安溪县祥华乡珍山村深洋东边溪角落至崎坑村祖厝公路改建工程</t>
  </si>
  <si>
    <t>0+855.334~K3+791.084</t>
  </si>
  <si>
    <t>B</t>
  </si>
  <si>
    <t>福建武夷海峡建设发展有限公司</t>
  </si>
  <si>
    <t>913507025934924252</t>
  </si>
  <si>
    <t>南安市县道X331蓬华镇高莱格至仙夹（K21+785-K30+181)路面专项养护工程</t>
  </si>
  <si>
    <t>福建省兆晟路桥工程有限公司</t>
  </si>
  <si>
    <t>91350200MA2YLPKF4C</t>
  </si>
  <si>
    <t>安溪县大坪乡世富至田地及萍福公路改建工程</t>
  </si>
  <si>
    <t>临沂市兰田路桥有限公司</t>
  </si>
  <si>
    <t>91371300763658484A</t>
  </si>
  <si>
    <t>南安市柳城街道办事处下都村至上都村道路改造工程</t>
  </si>
  <si>
    <t>福建中庚建设有限公司</t>
  </si>
  <si>
    <t>91350521MA349EJP98</t>
  </si>
  <si>
    <t>安溪县蓬莱镇岭南村至上东公路改建工程</t>
  </si>
  <si>
    <t>K0+000-K4+280</t>
  </si>
  <si>
    <t>福建省五洲建设集团有限公司</t>
  </si>
  <si>
    <t>913505247513760762</t>
  </si>
  <si>
    <t>安溪县蓬莱镇上西至龙居公路改建工程（一标段）</t>
  </si>
  <si>
    <t>福建省亿顺园林绿化工程有限公司</t>
  </si>
  <si>
    <t>91350524075007813N</t>
  </si>
  <si>
    <t>安溪县虎邱镇福井村深坑湾至格丘田公路改造提升工程</t>
  </si>
  <si>
    <t>福建永建建筑有限公司</t>
  </si>
  <si>
    <t>913505037531375623</t>
  </si>
  <si>
    <t>安溪县祥华乡祥华至东坑公路改建工程</t>
  </si>
  <si>
    <t>中建鹭港建设有限公司</t>
  </si>
  <si>
    <t>91350303087431283Q</t>
  </si>
  <si>
    <t>蓝田Y054蓝二至内春村公路改造提升工程</t>
  </si>
  <si>
    <t>福建九卿建设有限公司</t>
  </si>
  <si>
    <t>9135050008740535XG</t>
  </si>
  <si>
    <t>安溪县感德镇石门村至剑斗镇圳下村道路改建工程</t>
  </si>
  <si>
    <t>山西环宇建筑工程有限公司</t>
  </si>
  <si>
    <t>91141124112490243P</t>
  </si>
  <si>
    <t>德化县南埕镇塔兜大桥危桥改建工程</t>
  </si>
  <si>
    <t>禹建路桥工程有限公司</t>
  </si>
  <si>
    <t>913505053106774631</t>
  </si>
  <si>
    <t>安溪县蓬莱镇蓬星至福山公路改建工程</t>
  </si>
  <si>
    <t>安溪县蓝田乡乌土村至黄柏村公路改建工程</t>
  </si>
  <si>
    <t>K0+000~K4+045.921</t>
  </si>
  <si>
    <t>附件1-2</t>
  </si>
  <si>
    <t>泉州市小规模农村公路建设项目2021年信用考核情况汇总表(监理单位)</t>
  </si>
  <si>
    <t>监理单位名称</t>
  </si>
  <si>
    <t>项目公路技术等级</t>
  </si>
  <si>
    <t>合同价（万元）</t>
  </si>
  <si>
    <t>福建省泉州市福通工程监理咨询有限公司</t>
  </si>
  <si>
    <t>91350502705351185L</t>
  </si>
  <si>
    <t>四级</t>
  </si>
  <si>
    <t>K0+000至K2+283.13</t>
  </si>
  <si>
    <t>福建省盈科建设发展有限公司</t>
  </si>
  <si>
    <t>91350505MA2Y5F6089</t>
  </si>
  <si>
    <t>三级公路、四级公路</t>
  </si>
  <si>
    <t>福建中路工程咨询有限公司</t>
  </si>
  <si>
    <t>913501027573364658N</t>
  </si>
  <si>
    <t>三级公路</t>
  </si>
  <si>
    <t>漳州市衡达交通监理有限公司</t>
  </si>
  <si>
    <t>91350607053742995</t>
  </si>
  <si>
    <t>四级公路</t>
  </si>
  <si>
    <t>安溪县蓬莱镇上西至龙居公路改建工程</t>
  </si>
  <si>
    <t>安溪县蓬莱镇岭南村至上东村公路改造工程</t>
  </si>
  <si>
    <t>安溪县蓬莱镇岭南至鸿福公路改建工程</t>
  </si>
  <si>
    <t>913506007053742995</t>
  </si>
  <si>
    <t>北京炬桓工程项目管理有限公司</t>
  </si>
  <si>
    <t>91110115764221639W</t>
  </si>
  <si>
    <t>91110115764221639w</t>
  </si>
  <si>
    <t>江苏隆泰工程咨询监理有限公司</t>
  </si>
  <si>
    <t>91350524MA33CETX39</t>
  </si>
  <si>
    <t>91320723737836910T</t>
  </si>
  <si>
    <t>安溪县蓝田乡乌土村至黄柏村公路工程</t>
  </si>
  <si>
    <t>合肥亿腾工程咨询 有限公司</t>
  </si>
  <si>
    <t>91340100MA2MW13QXN</t>
  </si>
  <si>
    <t>福建新东南工程建设监理有限公司</t>
  </si>
  <si>
    <t>9135010215816390X9</t>
  </si>
  <si>
    <t>二级公路</t>
  </si>
  <si>
    <t>附件1-3</t>
  </si>
  <si>
    <t>泉州市小规模农村公路建设项目2021年信用考核情况汇总表(勘察设计单位)</t>
  </si>
  <si>
    <t>设计单位名称</t>
  </si>
  <si>
    <t>设计标合同价（万元）</t>
  </si>
  <si>
    <t>福建省交通规划设计院有限公司</t>
  </si>
  <si>
    <t>91350000488000759L</t>
  </si>
  <si>
    <t>福建省迅捷交通科技有限公司</t>
  </si>
  <si>
    <t>91350111784517672Y</t>
  </si>
  <si>
    <t>厦门诚翔公路技术咨询技术有限公司</t>
  </si>
  <si>
    <t>91350203737875055N</t>
  </si>
  <si>
    <t>安溪县Y032线祥华乡祥华至东坑公路改建工程</t>
  </si>
  <si>
    <t>福州城建设计研究院有限公司</t>
  </si>
  <si>
    <t>91350100154413019L</t>
  </si>
  <si>
    <t>英都镇镇区道路路面重铺工程</t>
  </si>
  <si>
    <t>福建闽中交通勘察设计有限公司</t>
  </si>
  <si>
    <t>91350481MA3235HN0Q</t>
  </si>
  <si>
    <t>福建省永信交通设计院有限公司泉州分公司</t>
  </si>
  <si>
    <t>91350582WA31YTJY76</t>
  </si>
  <si>
    <t>福州国榕市政工程设计有限公司</t>
  </si>
  <si>
    <t>91350102310646165P</t>
  </si>
  <si>
    <t>安溪县蓬莱镇岭南至上东公路改建工程</t>
  </si>
  <si>
    <t>海南儒艺交通规划勘察设计有限公司</t>
  </si>
  <si>
    <t>91460000786612307Q</t>
  </si>
  <si>
    <t>四川方兴通途工程设计有限公司</t>
  </si>
  <si>
    <t>91510107MA6CL74403</t>
  </si>
  <si>
    <t>福建省林业勘察设计院</t>
  </si>
  <si>
    <t>91350000158144450X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</si>
</sst>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_ "/>
    <numFmt numFmtId="178" formatCode="0.00_ "/>
  </numFmts>
  <fonts count="27">
    <font>
      <sz val="12"/>
      <name val="宋体"/>
      <charset val="134"/>
    </font>
    <font>
      <sz val="10"/>
      <name val="宋体"/>
      <charset val="134"/>
    </font>
    <font>
      <sz val="10"/>
      <name val="Helv"/>
      <family val="2"/>
      <charset val="0"/>
    </font>
    <font>
      <sz val="16"/>
      <name val="黑体"/>
      <family val="3"/>
      <charset val="134"/>
    </font>
    <font>
      <sz val="22"/>
      <name val="方正小标宋_GBK"/>
      <family val="4"/>
      <charset val="134"/>
    </font>
    <font>
      <sz val="14"/>
      <name val="华文中宋"/>
      <charset val="134"/>
    </font>
    <font>
      <b/>
      <sz val="14"/>
      <name val="华文中宋"/>
      <charset val="134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6"/>
      <name val="宋体"/>
      <charset val="134"/>
    </font>
    <font>
      <sz val="12"/>
      <color rgb="FF000000"/>
      <name val="宋体"/>
      <charset val="134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54"/>
      <name val="宋体"/>
      <charset val="134"/>
    </font>
    <font>
      <sz val="11"/>
      <color indexed="19"/>
      <name val="宋体"/>
      <charset val="134"/>
    </font>
    <font>
      <sz val="11"/>
      <color indexed="53"/>
      <name val="宋体"/>
      <charset val="134"/>
    </font>
    <font>
      <b/>
      <sz val="15"/>
      <color indexed="54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b/>
      <sz val="11"/>
      <color indexed="8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2">
    <xf numFmtId="0" fontId="0" fillId="0" borderId="0"/>
    <xf numFmtId="42" fontId="0" fillId="0" borderId="0">
      <alignment vertical="center"/>
    </xf>
    <xf numFmtId="0" fontId="7" fillId="4" borderId="0">
      <alignment vertical="center"/>
    </xf>
    <xf numFmtId="0" fontId="13" fillId="8" borderId="9">
      <alignment vertical="center"/>
    </xf>
    <xf numFmtId="44" fontId="0" fillId="0" borderId="0">
      <alignment vertical="center"/>
    </xf>
    <xf numFmtId="41" fontId="0" fillId="0" borderId="0">
      <alignment vertical="center"/>
    </xf>
    <xf numFmtId="0" fontId="7" fillId="6" borderId="0">
      <alignment vertical="center"/>
    </xf>
    <xf numFmtId="0" fontId="10" fillId="10" borderId="0">
      <alignment vertical="center"/>
    </xf>
    <xf numFmtId="43" fontId="0" fillId="0" borderId="0">
      <alignment vertical="center"/>
    </xf>
    <xf numFmtId="0" fontId="12" fillId="6" borderId="0">
      <alignment vertical="center"/>
    </xf>
    <xf numFmtId="0" fontId="19" fillId="0" borderId="0">
      <alignment vertical="center"/>
    </xf>
    <xf numFmtId="9" fontId="0" fillId="0" borderId="0">
      <alignment vertical="center"/>
    </xf>
    <xf numFmtId="0" fontId="20" fillId="0" borderId="0">
      <alignment vertical="center"/>
    </xf>
    <xf numFmtId="0" fontId="7" fillId="5" borderId="7">
      <alignment vertical="center"/>
    </xf>
    <xf numFmtId="0" fontId="12" fillId="8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0" fillId="0" borderId="0"/>
    <xf numFmtId="0" fontId="9" fillId="0" borderId="0">
      <alignment vertical="center"/>
    </xf>
    <xf numFmtId="0" fontId="18" fillId="0" borderId="12">
      <alignment vertical="center"/>
    </xf>
    <xf numFmtId="0" fontId="24" fillId="0" borderId="12">
      <alignment vertical="center"/>
    </xf>
    <xf numFmtId="0" fontId="12" fillId="11" borderId="0">
      <alignment vertical="center"/>
    </xf>
    <xf numFmtId="0" fontId="15" fillId="0" borderId="10">
      <alignment vertical="center"/>
    </xf>
    <xf numFmtId="0" fontId="12" fillId="8" borderId="0">
      <alignment vertical="center"/>
    </xf>
    <xf numFmtId="0" fontId="25" fillId="4" borderId="14">
      <alignment vertical="center"/>
    </xf>
    <xf numFmtId="0" fontId="26" fillId="4" borderId="9">
      <alignment vertical="center"/>
    </xf>
    <xf numFmtId="0" fontId="8" fillId="9" borderId="8">
      <alignment vertical="center"/>
    </xf>
    <xf numFmtId="0" fontId="7" fillId="13" borderId="0">
      <alignment vertical="center"/>
    </xf>
    <xf numFmtId="0" fontId="12" fillId="20" borderId="0">
      <alignment vertical="center"/>
    </xf>
    <xf numFmtId="0" fontId="17" fillId="0" borderId="11">
      <alignment vertical="center"/>
    </xf>
    <xf numFmtId="0" fontId="23" fillId="0" borderId="13">
      <alignment vertical="center"/>
    </xf>
    <xf numFmtId="0" fontId="14" fillId="13" borderId="0">
      <alignment vertical="center"/>
    </xf>
    <xf numFmtId="0" fontId="16" fillId="15" borderId="0">
      <alignment vertical="center"/>
    </xf>
    <xf numFmtId="0" fontId="7" fillId="7" borderId="0">
      <alignment vertical="center"/>
    </xf>
    <xf numFmtId="0" fontId="12" fillId="18" borderId="0">
      <alignment vertical="center"/>
    </xf>
    <xf numFmtId="0" fontId="7" fillId="12" borderId="0">
      <alignment vertical="center"/>
    </xf>
    <xf numFmtId="0" fontId="7" fillId="7" borderId="0">
      <alignment vertical="center"/>
    </xf>
    <xf numFmtId="0" fontId="7" fillId="5" borderId="0">
      <alignment vertical="center"/>
    </xf>
    <xf numFmtId="0" fontId="7" fillId="8" borderId="0">
      <alignment vertical="center"/>
    </xf>
    <xf numFmtId="0" fontId="12" fillId="9" borderId="0">
      <alignment vertical="center"/>
    </xf>
    <xf numFmtId="0" fontId="12" fillId="17" borderId="0">
      <alignment vertical="center"/>
    </xf>
    <xf numFmtId="0" fontId="7" fillId="5" borderId="0">
      <alignment vertical="center"/>
    </xf>
    <xf numFmtId="0" fontId="7" fillId="15" borderId="0">
      <alignment vertical="center"/>
    </xf>
    <xf numFmtId="0" fontId="12" fillId="19" borderId="0">
      <alignment vertical="center"/>
    </xf>
    <xf numFmtId="0" fontId="7" fillId="7" borderId="0">
      <alignment vertical="center"/>
    </xf>
    <xf numFmtId="0" fontId="12" fillId="14" borderId="0">
      <alignment vertical="center"/>
    </xf>
    <xf numFmtId="0" fontId="12" fillId="16" borderId="0">
      <alignment vertical="center"/>
    </xf>
    <xf numFmtId="0" fontId="7" fillId="6" borderId="0">
      <alignment vertical="center"/>
    </xf>
    <xf numFmtId="0" fontId="12" fillId="6" borderId="0">
      <alignment vertical="center"/>
    </xf>
    <xf numFmtId="0" fontId="0" fillId="0" borderId="0"/>
    <xf numFmtId="0" fontId="11" fillId="0" borderId="0">
      <alignment vertical="center"/>
    </xf>
  </cellStyleXfs>
  <cellXfs count="129">
    <xf numFmtId="0" fontId="0" fillId="0" borderId="0" xfId="0" applyFont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3" borderId="0" xfId="0" applyFont="1" applyFill="1" applyBorder="1" applyAlignment="1">
      <alignment vertical="center"/>
    </xf>
    <xf numFmtId="0" fontId="2" fillId="4" borderId="0" xfId="0" applyFont="1" applyFill="1"/>
    <xf numFmtId="0" fontId="0" fillId="0" borderId="0" xfId="0" applyFont="1" applyFill="1" applyAlignment="1">
      <alignment vertical="center"/>
    </xf>
    <xf numFmtId="0" fontId="3" fillId="4" borderId="0" xfId="0" applyFont="1" applyFill="1" applyAlignment="1">
      <alignment horizontal="left" vertical="center" wrapText="1"/>
    </xf>
    <xf numFmtId="0" fontId="0" fillId="4" borderId="0" xfId="0" applyFont="1" applyFill="1" applyAlignment="1">
      <alignment horizontal="left" vertical="center" wrapText="1"/>
    </xf>
    <xf numFmtId="0" fontId="4" fillId="4" borderId="0" xfId="0" applyFont="1" applyFill="1" applyBorder="1" applyAlignment="1">
      <alignment horizontal="center" vertical="center" wrapText="1"/>
    </xf>
    <xf numFmtId="178" fontId="4" fillId="4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178" fontId="6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178" fontId="0" fillId="4" borderId="2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78" fontId="1" fillId="2" borderId="2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8" fontId="1" fillId="4" borderId="2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178" fontId="1" fillId="3" borderId="2" xfId="0" applyNumberFormat="1" applyFont="1" applyFill="1" applyBorder="1" applyAlignment="1">
      <alignment horizontal="center" vertical="center" wrapText="1"/>
    </xf>
    <xf numFmtId="178" fontId="1" fillId="0" borderId="2" xfId="0" applyNumberFormat="1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left" vertical="center" wrapText="1"/>
    </xf>
    <xf numFmtId="178" fontId="2" fillId="4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/>
    <xf numFmtId="0" fontId="1" fillId="0" borderId="0" xfId="0" applyFont="1" applyFill="1" applyAlignment="1">
      <alignment horizontal="left" vertical="center" wrapText="1"/>
    </xf>
    <xf numFmtId="0" fontId="0" fillId="4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177" fontId="1" fillId="0" borderId="3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177" fontId="1" fillId="0" borderId="5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177" fontId="1" fillId="0" borderId="4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178" fontId="0" fillId="2" borderId="0" xfId="0" applyNumberFormat="1" applyFont="1" applyFill="1" applyAlignment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178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78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78" fontId="0" fillId="2" borderId="2" xfId="0" applyNumberFormat="1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178" fontId="1" fillId="2" borderId="6" xfId="10" applyNumberFormat="1" applyFont="1" applyFill="1" applyBorder="1" applyAlignment="1">
      <alignment horizontal="center" vertical="center" wrapText="1"/>
    </xf>
    <xf numFmtId="177" fontId="1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8" fontId="1" fillId="2" borderId="2" xfId="0" applyNumberFormat="1" applyFont="1" applyFill="1" applyBorder="1" applyAlignment="1">
      <alignment vertical="center"/>
    </xf>
    <xf numFmtId="178" fontId="1" fillId="2" borderId="2" xfId="10" applyNumberFormat="1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178" fontId="0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177" fontId="1" fillId="2" borderId="3" xfId="0" applyNumberFormat="1" applyFont="1" applyFill="1" applyBorder="1" applyAlignment="1">
      <alignment horizontal="center" vertical="center"/>
    </xf>
    <xf numFmtId="177" fontId="1" fillId="2" borderId="5" xfId="0" applyNumberFormat="1" applyFont="1" applyFill="1" applyBorder="1" applyAlignment="1">
      <alignment horizontal="center" vertical="center"/>
    </xf>
    <xf numFmtId="0" fontId="0" fillId="4" borderId="0" xfId="0" applyFont="1" applyFill="1" applyAlignment="1">
      <alignment horizontal="center" vertical="center" wrapText="1"/>
    </xf>
    <xf numFmtId="177" fontId="1" fillId="2" borderId="4" xfId="0" applyNumberFormat="1" applyFont="1" applyFill="1" applyBorder="1" applyAlignment="1">
      <alignment horizontal="center" vertical="center"/>
    </xf>
    <xf numFmtId="177" fontId="1" fillId="2" borderId="3" xfId="0" applyNumberFormat="1" applyFont="1" applyFill="1" applyBorder="1" applyAlignment="1">
      <alignment horizontal="center" vertical="center" wrapText="1"/>
    </xf>
    <xf numFmtId="177" fontId="1" fillId="2" borderId="5" xfId="0" applyNumberFormat="1" applyFont="1" applyFill="1" applyBorder="1" applyAlignment="1">
      <alignment horizontal="center" vertical="center" wrapText="1"/>
    </xf>
    <xf numFmtId="177" fontId="1" fillId="2" borderId="4" xfId="0" applyNumberFormat="1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177" fontId="0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 horizontal="center" wrapText="1"/>
    </xf>
    <xf numFmtId="0" fontId="1" fillId="4" borderId="2" xfId="0" applyFont="1" applyFill="1" applyBorder="1" applyAlignment="1" quotePrefix="1">
      <alignment horizontal="center" vertical="center" wrapText="1"/>
    </xf>
    <xf numFmtId="0" fontId="1" fillId="0" borderId="2" xfId="0" applyFont="1" applyFill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漳永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样式 1" xfId="50"/>
    <cellStyle name="常规 2" xfId="51"/>
  </cellStyles>
  <tableStyles count="0" defaultTableStyle="TableStyleMedium2"/>
  <colors>
    <mruColors>
      <color rgb="00FFFFFF"/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L32"/>
  <sheetViews>
    <sheetView workbookViewId="0">
      <selection activeCell="J5" sqref="J5:J6"/>
    </sheetView>
  </sheetViews>
  <sheetFormatPr defaultColWidth="8" defaultRowHeight="14.25"/>
  <cols>
    <col min="1" max="1" width="5" style="3" customWidth="1"/>
    <col min="2" max="2" width="21.75" style="114" customWidth="1"/>
    <col min="3" max="3" width="12.875" style="3" customWidth="1"/>
    <col min="4" max="4" width="17.25" style="3" customWidth="1"/>
    <col min="5" max="6" width="9.25" style="3" customWidth="1"/>
    <col min="7" max="7" width="10" style="57" customWidth="1"/>
    <col min="8" max="9" width="10" style="3" customWidth="1"/>
    <col min="10" max="10" width="7.35833333333333" style="3" customWidth="1"/>
    <col min="11" max="11" width="8" style="3"/>
    <col min="12" max="12" width="15" style="3"/>
    <col min="13" max="16384" width="8" style="3"/>
  </cols>
  <sheetData>
    <row r="1" ht="20.25" customHeight="1" spans="1:4">
      <c r="A1" s="115" t="s">
        <v>0</v>
      </c>
      <c r="D1" s="115"/>
    </row>
    <row r="2" ht="20.25" customHeight="1" spans="1:4">
      <c r="A2" s="115"/>
      <c r="D2" s="115"/>
    </row>
    <row r="3" ht="59" customHeight="1" spans="1:10">
      <c r="A3" s="77" t="s">
        <v>1</v>
      </c>
      <c r="B3" s="116"/>
      <c r="C3" s="77"/>
      <c r="D3" s="77"/>
      <c r="E3" s="77"/>
      <c r="F3" s="77"/>
      <c r="G3" s="77"/>
      <c r="H3" s="77"/>
      <c r="I3" s="77"/>
      <c r="J3" s="77"/>
    </row>
    <row r="4" ht="25" customHeight="1" spans="1:10">
      <c r="A4" s="117" t="s">
        <v>2</v>
      </c>
      <c r="B4" s="118"/>
      <c r="C4" s="81"/>
      <c r="D4" s="117"/>
      <c r="E4" s="81"/>
      <c r="F4" s="81"/>
      <c r="G4" s="81"/>
      <c r="H4" s="81"/>
      <c r="I4" s="81"/>
      <c r="J4" s="81"/>
    </row>
    <row r="5" ht="35" customHeight="1" spans="1:10">
      <c r="A5" s="102" t="s">
        <v>3</v>
      </c>
      <c r="B5" s="119" t="s">
        <v>4</v>
      </c>
      <c r="C5" s="102" t="s">
        <v>5</v>
      </c>
      <c r="D5" s="102" t="s">
        <v>6</v>
      </c>
      <c r="E5" s="102" t="s">
        <v>7</v>
      </c>
      <c r="F5" s="102" t="s">
        <v>8</v>
      </c>
      <c r="G5" s="86" t="s">
        <v>9</v>
      </c>
      <c r="H5" s="86" t="s">
        <v>10</v>
      </c>
      <c r="I5" s="86" t="s">
        <v>11</v>
      </c>
      <c r="J5" s="102" t="s">
        <v>12</v>
      </c>
    </row>
    <row r="6" ht="64" customHeight="1" spans="1:10">
      <c r="A6" s="102"/>
      <c r="B6" s="119"/>
      <c r="C6" s="102"/>
      <c r="D6" s="102"/>
      <c r="E6" s="102"/>
      <c r="F6" s="102"/>
      <c r="G6" s="87"/>
      <c r="H6" s="87"/>
      <c r="I6" s="87"/>
      <c r="J6" s="102"/>
    </row>
    <row r="7" s="112" customFormat="1" ht="44" customHeight="1" spans="1:10">
      <c r="A7" s="25">
        <v>1</v>
      </c>
      <c r="B7" s="39" t="s">
        <v>13</v>
      </c>
      <c r="C7" s="25" t="s">
        <v>14</v>
      </c>
      <c r="D7" s="25" t="s">
        <v>15</v>
      </c>
      <c r="E7" s="25" t="s">
        <v>16</v>
      </c>
      <c r="F7" s="25">
        <v>1772.75</v>
      </c>
      <c r="G7" s="25">
        <v>90.5</v>
      </c>
      <c r="H7" s="25">
        <v>90.5</v>
      </c>
      <c r="I7" s="25" t="s">
        <v>17</v>
      </c>
      <c r="J7" s="25"/>
    </row>
    <row r="8" s="112" customFormat="1" ht="45" customHeight="1" spans="1:12">
      <c r="A8" s="25">
        <v>2</v>
      </c>
      <c r="B8" s="39" t="s">
        <v>18</v>
      </c>
      <c r="C8" s="25" t="s">
        <v>19</v>
      </c>
      <c r="D8" s="39" t="s">
        <v>20</v>
      </c>
      <c r="E8" s="25" t="s">
        <v>16</v>
      </c>
      <c r="F8" s="25">
        <v>1093.0587</v>
      </c>
      <c r="G8" s="90">
        <v>89.2</v>
      </c>
      <c r="H8" s="90">
        <v>89.2</v>
      </c>
      <c r="I8" s="90" t="s">
        <v>17</v>
      </c>
      <c r="J8" s="25"/>
      <c r="L8" s="127"/>
    </row>
    <row r="9" s="57" customFormat="1" ht="50" customHeight="1" spans="1:10">
      <c r="A9" s="25">
        <v>3</v>
      </c>
      <c r="B9" s="39" t="s">
        <v>21</v>
      </c>
      <c r="C9" s="25" t="s">
        <v>22</v>
      </c>
      <c r="D9" s="25" t="s">
        <v>23</v>
      </c>
      <c r="E9" s="25" t="s">
        <v>16</v>
      </c>
      <c r="F9" s="95">
        <v>1547.996</v>
      </c>
      <c r="G9" s="49">
        <v>88</v>
      </c>
      <c r="H9" s="49">
        <v>88</v>
      </c>
      <c r="I9" s="49" t="s">
        <v>17</v>
      </c>
      <c r="J9" s="25"/>
    </row>
    <row r="10" s="57" customFormat="1" ht="50" customHeight="1" spans="1:10">
      <c r="A10" s="25">
        <v>4</v>
      </c>
      <c r="B10" s="39" t="s">
        <v>24</v>
      </c>
      <c r="C10" s="25" t="s">
        <v>25</v>
      </c>
      <c r="D10" s="25" t="s">
        <v>26</v>
      </c>
      <c r="E10" s="25" t="s">
        <v>16</v>
      </c>
      <c r="F10" s="95">
        <v>1353.7468</v>
      </c>
      <c r="G10" s="49">
        <v>87.5</v>
      </c>
      <c r="H10" s="49">
        <v>87.5</v>
      </c>
      <c r="I10" s="49" t="s">
        <v>17</v>
      </c>
      <c r="J10" s="25"/>
    </row>
    <row r="11" s="57" customFormat="1" ht="50" customHeight="1" spans="1:10">
      <c r="A11" s="25">
        <v>5</v>
      </c>
      <c r="B11" s="39" t="s">
        <v>27</v>
      </c>
      <c r="C11" s="25" t="s">
        <v>28</v>
      </c>
      <c r="D11" s="25" t="s">
        <v>29</v>
      </c>
      <c r="E11" s="25" t="s">
        <v>30</v>
      </c>
      <c r="F11" s="95">
        <v>884.406</v>
      </c>
      <c r="G11" s="49">
        <v>87.5</v>
      </c>
      <c r="H11" s="49">
        <v>87.5</v>
      </c>
      <c r="I11" s="52" t="s">
        <v>17</v>
      </c>
      <c r="J11" s="25"/>
    </row>
    <row r="12" s="112" customFormat="1" ht="44.1" customHeight="1" spans="1:10">
      <c r="A12" s="25">
        <v>6</v>
      </c>
      <c r="B12" s="39" t="s">
        <v>31</v>
      </c>
      <c r="C12" s="25" t="s">
        <v>32</v>
      </c>
      <c r="D12" s="25" t="s">
        <v>33</v>
      </c>
      <c r="E12" s="25" t="s">
        <v>16</v>
      </c>
      <c r="F12" s="25">
        <v>1024.71</v>
      </c>
      <c r="G12" s="25">
        <v>86.5</v>
      </c>
      <c r="H12" s="25">
        <v>86.5</v>
      </c>
      <c r="I12" s="25" t="s">
        <v>17</v>
      </c>
      <c r="J12" s="25"/>
    </row>
    <row r="13" ht="44" customHeight="1" spans="1:10">
      <c r="A13" s="25">
        <v>7</v>
      </c>
      <c r="B13" s="120" t="s">
        <v>34</v>
      </c>
      <c r="C13" s="25" t="s">
        <v>35</v>
      </c>
      <c r="D13" s="25" t="s">
        <v>36</v>
      </c>
      <c r="E13" s="25" t="s">
        <v>16</v>
      </c>
      <c r="F13" s="25">
        <v>1031.1895</v>
      </c>
      <c r="G13" s="25">
        <v>87.8</v>
      </c>
      <c r="H13" s="108">
        <f>(G13+G14+G15+G16)/4</f>
        <v>85.15</v>
      </c>
      <c r="I13" s="54" t="s">
        <v>17</v>
      </c>
      <c r="J13" s="36"/>
    </row>
    <row r="14" s="57" customFormat="1" ht="50" customHeight="1" spans="1:10">
      <c r="A14" s="25">
        <v>8</v>
      </c>
      <c r="B14" s="121"/>
      <c r="C14" s="129" t="s">
        <v>37</v>
      </c>
      <c r="D14" s="25" t="s">
        <v>38</v>
      </c>
      <c r="E14" s="25" t="s">
        <v>39</v>
      </c>
      <c r="F14" s="95">
        <v>597.0807</v>
      </c>
      <c r="G14" s="49">
        <v>85.5</v>
      </c>
      <c r="H14" s="109"/>
      <c r="I14" s="54"/>
      <c r="J14" s="37"/>
    </row>
    <row r="15" s="57" customFormat="1" ht="50" customHeight="1" spans="1:10">
      <c r="A15" s="25">
        <v>9</v>
      </c>
      <c r="B15" s="121"/>
      <c r="C15" s="25" t="s">
        <v>35</v>
      </c>
      <c r="D15" s="25" t="s">
        <v>40</v>
      </c>
      <c r="E15" s="25" t="s">
        <v>16</v>
      </c>
      <c r="F15" s="95">
        <v>699.4908</v>
      </c>
      <c r="G15" s="49">
        <v>81.6</v>
      </c>
      <c r="H15" s="109"/>
      <c r="I15" s="54"/>
      <c r="J15" s="37"/>
    </row>
    <row r="16" s="57" customFormat="1" ht="50" customHeight="1" spans="1:10">
      <c r="A16" s="25">
        <v>10</v>
      </c>
      <c r="B16" s="122"/>
      <c r="C16" s="25" t="s">
        <v>35</v>
      </c>
      <c r="D16" s="25" t="s">
        <v>41</v>
      </c>
      <c r="E16" s="25" t="s">
        <v>42</v>
      </c>
      <c r="F16" s="95">
        <v>450.9101</v>
      </c>
      <c r="G16" s="49">
        <v>85.7</v>
      </c>
      <c r="H16" s="110"/>
      <c r="I16" s="56"/>
      <c r="J16" s="38"/>
    </row>
    <row r="17" s="57" customFormat="1" ht="50" customHeight="1" spans="1:10">
      <c r="A17" s="25">
        <v>11</v>
      </c>
      <c r="B17" s="39" t="s">
        <v>43</v>
      </c>
      <c r="C17" s="25" t="s">
        <v>44</v>
      </c>
      <c r="D17" s="25" t="s">
        <v>45</v>
      </c>
      <c r="E17" s="25" t="s">
        <v>46</v>
      </c>
      <c r="F17" s="95">
        <v>964.9614</v>
      </c>
      <c r="G17" s="49">
        <v>82.1</v>
      </c>
      <c r="H17" s="49">
        <v>82.1</v>
      </c>
      <c r="I17" s="49" t="s">
        <v>47</v>
      </c>
      <c r="J17" s="25"/>
    </row>
    <row r="18" s="57" customFormat="1" ht="50" customHeight="1" spans="1:10">
      <c r="A18" s="25">
        <v>12</v>
      </c>
      <c r="B18" s="39" t="s">
        <v>48</v>
      </c>
      <c r="C18" s="129" t="s">
        <v>49</v>
      </c>
      <c r="D18" s="25" t="s">
        <v>50</v>
      </c>
      <c r="E18" s="25" t="s">
        <v>16</v>
      </c>
      <c r="F18" s="95">
        <v>938.425</v>
      </c>
      <c r="G18" s="49">
        <v>84.8</v>
      </c>
      <c r="H18" s="49">
        <v>84.8</v>
      </c>
      <c r="I18" s="49" t="s">
        <v>47</v>
      </c>
      <c r="J18" s="25"/>
    </row>
    <row r="19" s="57" customFormat="1" ht="50" customHeight="1" spans="1:10">
      <c r="A19" s="25">
        <v>13</v>
      </c>
      <c r="B19" s="39" t="s">
        <v>51</v>
      </c>
      <c r="C19" s="25" t="s">
        <v>52</v>
      </c>
      <c r="D19" s="25" t="s">
        <v>53</v>
      </c>
      <c r="E19" s="25" t="s">
        <v>16</v>
      </c>
      <c r="F19" s="95">
        <v>632.483</v>
      </c>
      <c r="G19" s="49">
        <v>82.7</v>
      </c>
      <c r="H19" s="49">
        <v>82.7</v>
      </c>
      <c r="I19" s="49" t="s">
        <v>47</v>
      </c>
      <c r="J19" s="25"/>
    </row>
    <row r="20" s="112" customFormat="1" ht="44.1" customHeight="1" spans="1:10">
      <c r="A20" s="25">
        <v>14</v>
      </c>
      <c r="B20" s="39" t="s">
        <v>54</v>
      </c>
      <c r="C20" s="25" t="s">
        <v>55</v>
      </c>
      <c r="D20" s="25" t="s">
        <v>56</v>
      </c>
      <c r="E20" s="25" t="s">
        <v>16</v>
      </c>
      <c r="F20" s="25">
        <v>1107.24</v>
      </c>
      <c r="G20" s="25">
        <v>84</v>
      </c>
      <c r="H20" s="25">
        <v>84</v>
      </c>
      <c r="I20" s="25" t="s">
        <v>47</v>
      </c>
      <c r="J20" s="25"/>
    </row>
    <row r="21" ht="44" customHeight="1" spans="1:10">
      <c r="A21" s="25">
        <v>15</v>
      </c>
      <c r="B21" s="39" t="s">
        <v>57</v>
      </c>
      <c r="C21" s="25" t="s">
        <v>58</v>
      </c>
      <c r="D21" s="25" t="s">
        <v>59</v>
      </c>
      <c r="E21" s="25" t="s">
        <v>60</v>
      </c>
      <c r="F21" s="25">
        <v>1288.3123</v>
      </c>
      <c r="G21" s="90">
        <v>83.72</v>
      </c>
      <c r="H21" s="90">
        <v>83.72</v>
      </c>
      <c r="I21" s="90" t="s">
        <v>47</v>
      </c>
      <c r="J21" s="25"/>
    </row>
    <row r="22" ht="44" customHeight="1" spans="1:10">
      <c r="A22" s="25">
        <v>16</v>
      </c>
      <c r="B22" s="39" t="s">
        <v>61</v>
      </c>
      <c r="C22" s="129" t="s">
        <v>62</v>
      </c>
      <c r="D22" s="25" t="s">
        <v>63</v>
      </c>
      <c r="E22" s="25" t="s">
        <v>16</v>
      </c>
      <c r="F22" s="25">
        <v>656.2288</v>
      </c>
      <c r="G22" s="90">
        <v>81.33</v>
      </c>
      <c r="H22" s="90">
        <v>81.33</v>
      </c>
      <c r="I22" s="90" t="s">
        <v>47</v>
      </c>
      <c r="J22" s="25"/>
    </row>
    <row r="23" ht="44" customHeight="1" spans="1:10">
      <c r="A23" s="25">
        <v>17</v>
      </c>
      <c r="B23" s="39" t="s">
        <v>64</v>
      </c>
      <c r="C23" s="25" t="s">
        <v>65</v>
      </c>
      <c r="D23" s="25" t="s">
        <v>66</v>
      </c>
      <c r="E23" s="25" t="s">
        <v>16</v>
      </c>
      <c r="F23" s="25">
        <v>729.3624</v>
      </c>
      <c r="G23" s="25">
        <v>81.2</v>
      </c>
      <c r="H23" s="25">
        <v>81.2</v>
      </c>
      <c r="I23" s="25" t="s">
        <v>47</v>
      </c>
      <c r="J23" s="25"/>
    </row>
    <row r="24" ht="44" customHeight="1" spans="1:10">
      <c r="A24" s="25">
        <v>18</v>
      </c>
      <c r="B24" s="39" t="s">
        <v>67</v>
      </c>
      <c r="C24" s="129" t="s">
        <v>68</v>
      </c>
      <c r="D24" s="25" t="s">
        <v>69</v>
      </c>
      <c r="E24" s="25" t="s">
        <v>16</v>
      </c>
      <c r="F24" s="25">
        <v>431.54</v>
      </c>
      <c r="G24" s="25">
        <v>81.9</v>
      </c>
      <c r="H24" s="25">
        <v>81.9</v>
      </c>
      <c r="I24" s="25" t="s">
        <v>47</v>
      </c>
      <c r="J24" s="25"/>
    </row>
    <row r="25" ht="52" customHeight="1" spans="1:10">
      <c r="A25" s="25">
        <v>19</v>
      </c>
      <c r="B25" s="39" t="s">
        <v>70</v>
      </c>
      <c r="C25" s="25" t="s">
        <v>71</v>
      </c>
      <c r="D25" s="25" t="s">
        <v>72</v>
      </c>
      <c r="E25" s="25" t="s">
        <v>16</v>
      </c>
      <c r="F25" s="25">
        <v>939.0521</v>
      </c>
      <c r="G25" s="25">
        <v>80.5</v>
      </c>
      <c r="H25" s="25">
        <v>80.5</v>
      </c>
      <c r="I25" s="25" t="s">
        <v>47</v>
      </c>
      <c r="J25" s="25"/>
    </row>
    <row r="26" s="57" customFormat="1" ht="50" customHeight="1" spans="1:10">
      <c r="A26" s="25">
        <v>20</v>
      </c>
      <c r="B26" s="39" t="s">
        <v>73</v>
      </c>
      <c r="C26" s="25" t="s">
        <v>74</v>
      </c>
      <c r="D26" s="25" t="s">
        <v>75</v>
      </c>
      <c r="E26" s="25" t="s">
        <v>16</v>
      </c>
      <c r="F26" s="95">
        <v>620.915</v>
      </c>
      <c r="G26" s="49">
        <v>80.1</v>
      </c>
      <c r="H26" s="49">
        <v>80.1</v>
      </c>
      <c r="I26" s="49" t="s">
        <v>47</v>
      </c>
      <c r="J26" s="25"/>
    </row>
    <row r="27" s="113" customFormat="1" ht="44" customHeight="1" spans="1:12">
      <c r="A27" s="25">
        <v>21</v>
      </c>
      <c r="B27" s="39" t="s">
        <v>76</v>
      </c>
      <c r="C27" s="25" t="s">
        <v>77</v>
      </c>
      <c r="D27" s="25" t="s">
        <v>78</v>
      </c>
      <c r="E27" s="25" t="s">
        <v>16</v>
      </c>
      <c r="F27" s="25">
        <v>871.62</v>
      </c>
      <c r="G27" s="90">
        <v>77.82</v>
      </c>
      <c r="H27" s="90">
        <v>77.82</v>
      </c>
      <c r="I27" s="90" t="s">
        <v>47</v>
      </c>
      <c r="J27" s="25"/>
      <c r="L27" s="3"/>
    </row>
    <row r="28" s="57" customFormat="1" ht="50" customHeight="1" spans="1:12">
      <c r="A28" s="25">
        <v>22</v>
      </c>
      <c r="B28" s="120" t="s">
        <v>79</v>
      </c>
      <c r="C28" s="129" t="s">
        <v>80</v>
      </c>
      <c r="D28" s="25" t="s">
        <v>81</v>
      </c>
      <c r="E28" s="25" t="s">
        <v>16</v>
      </c>
      <c r="F28" s="36">
        <v>885.097</v>
      </c>
      <c r="G28" s="104">
        <v>79</v>
      </c>
      <c r="H28" s="104">
        <f>(72.2+G29)/2</f>
        <v>77.5</v>
      </c>
      <c r="I28" s="104" t="s">
        <v>47</v>
      </c>
      <c r="J28" s="36"/>
      <c r="L28" s="3"/>
    </row>
    <row r="29" s="57" customFormat="1" ht="50" customHeight="1" spans="1:12">
      <c r="A29" s="25">
        <v>23</v>
      </c>
      <c r="B29" s="122"/>
      <c r="C29" s="129" t="s">
        <v>80</v>
      </c>
      <c r="D29" s="25" t="s">
        <v>82</v>
      </c>
      <c r="E29" s="25" t="s">
        <v>83</v>
      </c>
      <c r="F29" s="95">
        <v>1087.8261</v>
      </c>
      <c r="G29" s="49">
        <v>82.8</v>
      </c>
      <c r="H29" s="107"/>
      <c r="I29" s="107"/>
      <c r="J29" s="38"/>
      <c r="L29" s="3"/>
    </row>
    <row r="30" s="100" customFormat="1" ht="24.75" customHeight="1" spans="1:10">
      <c r="A30" s="99"/>
      <c r="B30" s="99"/>
      <c r="C30" s="99"/>
      <c r="D30" s="99"/>
      <c r="E30" s="99"/>
      <c r="F30" s="99"/>
      <c r="G30" s="123"/>
      <c r="H30" s="99"/>
      <c r="I30" s="99"/>
      <c r="J30" s="123"/>
    </row>
    <row r="31" s="100" customFormat="1" ht="19.5" customHeight="1" spans="2:10">
      <c r="B31" s="124"/>
      <c r="G31" s="125"/>
      <c r="J31" s="128"/>
    </row>
    <row r="32" ht="24" customHeight="1" spans="1:10">
      <c r="A32" s="101"/>
      <c r="B32" s="101"/>
      <c r="C32" s="101"/>
      <c r="D32" s="101"/>
      <c r="E32" s="101"/>
      <c r="F32" s="101"/>
      <c r="G32" s="126"/>
      <c r="H32" s="101"/>
      <c r="I32" s="101"/>
      <c r="J32" s="126"/>
    </row>
  </sheetData>
  <mergeCells count="23">
    <mergeCell ref="A1:D1"/>
    <mergeCell ref="A3:J3"/>
    <mergeCell ref="A4:D4"/>
    <mergeCell ref="A30:J30"/>
    <mergeCell ref="A32:J32"/>
    <mergeCell ref="A5:A6"/>
    <mergeCell ref="B5:B6"/>
    <mergeCell ref="B13:B16"/>
    <mergeCell ref="B28:B29"/>
    <mergeCell ref="C5:C6"/>
    <mergeCell ref="D5:D6"/>
    <mergeCell ref="E5:E6"/>
    <mergeCell ref="F5:F6"/>
    <mergeCell ref="G5:G6"/>
    <mergeCell ref="H5:H6"/>
    <mergeCell ref="H13:H16"/>
    <mergeCell ref="H28:H29"/>
    <mergeCell ref="I5:I6"/>
    <mergeCell ref="I13:I16"/>
    <mergeCell ref="I28:I29"/>
    <mergeCell ref="J5:J6"/>
    <mergeCell ref="J13:J16"/>
    <mergeCell ref="J28:J29"/>
  </mergeCells>
  <pageMargins left="0.75" right="0.75" top="1" bottom="1" header="0.5" footer="0.5"/>
  <pageSetup paperSize="9" scale="5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M32"/>
  <sheetViews>
    <sheetView zoomScale="85" zoomScaleNormal="85" topLeftCell="A17" workbookViewId="0">
      <selection activeCell="J10" sqref="J10:J15"/>
    </sheetView>
  </sheetViews>
  <sheetFormatPr defaultColWidth="8" defaultRowHeight="14.25"/>
  <cols>
    <col min="1" max="1" width="5.58333333333333" customWidth="1"/>
    <col min="2" max="2" width="18.875" customWidth="1"/>
    <col min="3" max="3" width="18.225" customWidth="1"/>
    <col min="4" max="4" width="22.7" customWidth="1"/>
    <col min="5" max="5" width="9.99166666666667" customWidth="1"/>
    <col min="6" max="6" width="8" customWidth="1"/>
    <col min="7" max="7" width="8.625" style="72" customWidth="1"/>
    <col min="8" max="10" width="10" style="3" customWidth="1"/>
    <col min="11" max="11" width="7.375" style="3" customWidth="1"/>
  </cols>
  <sheetData>
    <row r="1" ht="20.25" customHeight="1" spans="1:5">
      <c r="A1" s="73" t="s">
        <v>84</v>
      </c>
      <c r="D1" s="73"/>
      <c r="E1" s="74"/>
    </row>
    <row r="2" ht="20.25" customHeight="1" spans="1:5">
      <c r="A2" s="73"/>
      <c r="D2" s="73"/>
      <c r="E2" s="74"/>
    </row>
    <row r="3" ht="35" customHeight="1" spans="1:11">
      <c r="A3" s="75" t="s">
        <v>85</v>
      </c>
      <c r="B3" s="75"/>
      <c r="C3" s="75"/>
      <c r="D3" s="75"/>
      <c r="E3" s="75"/>
      <c r="F3" s="75"/>
      <c r="G3" s="76"/>
      <c r="H3" s="77"/>
      <c r="I3" s="77"/>
      <c r="J3" s="77"/>
      <c r="K3" s="77"/>
    </row>
    <row r="4" ht="24" customHeight="1" spans="1:11">
      <c r="A4" s="78" t="s">
        <v>2</v>
      </c>
      <c r="B4" s="79"/>
      <c r="C4" s="79"/>
      <c r="D4" s="78"/>
      <c r="E4" s="78"/>
      <c r="F4" s="79"/>
      <c r="G4" s="80"/>
      <c r="H4" s="81"/>
      <c r="I4" s="81"/>
      <c r="J4" s="81"/>
      <c r="K4" s="81"/>
    </row>
    <row r="5" s="68" customFormat="1" ht="35" customHeight="1" spans="1:11">
      <c r="A5" s="82" t="s">
        <v>3</v>
      </c>
      <c r="B5" s="82" t="s">
        <v>86</v>
      </c>
      <c r="C5" s="83" t="s">
        <v>5</v>
      </c>
      <c r="D5" s="82" t="s">
        <v>6</v>
      </c>
      <c r="E5" s="84" t="s">
        <v>87</v>
      </c>
      <c r="F5" s="82" t="s">
        <v>7</v>
      </c>
      <c r="G5" s="85" t="s">
        <v>88</v>
      </c>
      <c r="H5" s="86" t="s">
        <v>9</v>
      </c>
      <c r="I5" s="86" t="s">
        <v>10</v>
      </c>
      <c r="J5" s="86" t="s">
        <v>11</v>
      </c>
      <c r="K5" s="102" t="s">
        <v>12</v>
      </c>
    </row>
    <row r="6" s="68" customFormat="1" ht="35" customHeight="1" spans="1:11">
      <c r="A6" s="82"/>
      <c r="B6" s="82"/>
      <c r="C6" s="83"/>
      <c r="D6" s="82"/>
      <c r="E6" s="83"/>
      <c r="F6" s="82"/>
      <c r="G6" s="85"/>
      <c r="H6" s="87"/>
      <c r="I6" s="87"/>
      <c r="J6" s="87"/>
      <c r="K6" s="102"/>
    </row>
    <row r="7" s="69" customFormat="1" ht="44" customHeight="1" spans="1:12">
      <c r="A7" s="22">
        <v>1</v>
      </c>
      <c r="B7" s="25" t="s">
        <v>89</v>
      </c>
      <c r="C7" s="25" t="s">
        <v>90</v>
      </c>
      <c r="D7" s="28" t="s">
        <v>15</v>
      </c>
      <c r="E7" s="28" t="s">
        <v>91</v>
      </c>
      <c r="F7" s="25" t="s">
        <v>92</v>
      </c>
      <c r="G7" s="26">
        <v>28.9444</v>
      </c>
      <c r="H7" s="25">
        <v>90.2</v>
      </c>
      <c r="I7" s="25">
        <v>90.2</v>
      </c>
      <c r="J7" s="25" t="s">
        <v>17</v>
      </c>
      <c r="K7" s="25"/>
      <c r="L7" s="103"/>
    </row>
    <row r="8" s="69" customFormat="1" ht="44.1" customHeight="1" spans="1:12">
      <c r="A8" s="22">
        <v>2</v>
      </c>
      <c r="B8" s="25" t="s">
        <v>93</v>
      </c>
      <c r="C8" s="25" t="s">
        <v>94</v>
      </c>
      <c r="D8" s="25" t="s">
        <v>33</v>
      </c>
      <c r="E8" s="25" t="s">
        <v>95</v>
      </c>
      <c r="F8" s="28" t="s">
        <v>16</v>
      </c>
      <c r="G8" s="88">
        <v>20</v>
      </c>
      <c r="H8" s="25">
        <v>85.4</v>
      </c>
      <c r="I8" s="25">
        <v>85.4</v>
      </c>
      <c r="J8" s="25" t="s">
        <v>17</v>
      </c>
      <c r="K8" s="25"/>
      <c r="L8" s="103"/>
    </row>
    <row r="9" s="69" customFormat="1" ht="44.1" customHeight="1" spans="1:12">
      <c r="A9" s="22">
        <v>3</v>
      </c>
      <c r="B9" s="25" t="s">
        <v>96</v>
      </c>
      <c r="C9" s="25" t="s">
        <v>97</v>
      </c>
      <c r="D9" s="28" t="s">
        <v>56</v>
      </c>
      <c r="E9" s="28" t="s">
        <v>98</v>
      </c>
      <c r="F9" s="28" t="s">
        <v>16</v>
      </c>
      <c r="G9" s="88">
        <v>18</v>
      </c>
      <c r="H9" s="25">
        <v>84.4</v>
      </c>
      <c r="I9" s="25">
        <v>84.4</v>
      </c>
      <c r="J9" s="25" t="s">
        <v>47</v>
      </c>
      <c r="K9" s="25"/>
      <c r="L9" s="103"/>
    </row>
    <row r="10" s="70" customFormat="1" ht="57" customHeight="1" spans="1:11">
      <c r="A10" s="22">
        <v>4</v>
      </c>
      <c r="B10" s="51" t="s">
        <v>99</v>
      </c>
      <c r="C10" s="130" t="s">
        <v>100</v>
      </c>
      <c r="D10" s="23" t="s">
        <v>41</v>
      </c>
      <c r="E10" s="23" t="s">
        <v>101</v>
      </c>
      <c r="F10" s="23" t="s">
        <v>16</v>
      </c>
      <c r="G10" s="25">
        <v>5.4109</v>
      </c>
      <c r="H10" s="49">
        <v>80.9</v>
      </c>
      <c r="I10" s="104">
        <f>(H10+H11+H12+H13+H14+H15)/6</f>
        <v>82.2533333333333</v>
      </c>
      <c r="J10" s="52" t="s">
        <v>47</v>
      </c>
      <c r="K10" s="36"/>
    </row>
    <row r="11" s="70" customFormat="1" ht="57" customHeight="1" spans="1:11">
      <c r="A11" s="22">
        <v>5</v>
      </c>
      <c r="B11" s="53"/>
      <c r="C11" s="130" t="s">
        <v>100</v>
      </c>
      <c r="D11" s="23" t="s">
        <v>81</v>
      </c>
      <c r="E11" s="23" t="s">
        <v>101</v>
      </c>
      <c r="F11" s="23" t="s">
        <v>16</v>
      </c>
      <c r="G11" s="25">
        <v>10.621</v>
      </c>
      <c r="H11" s="49">
        <v>77.9</v>
      </c>
      <c r="I11" s="105"/>
      <c r="J11" s="54"/>
      <c r="K11" s="37"/>
    </row>
    <row r="12" s="68" customFormat="1" ht="44" customHeight="1" spans="1:12">
      <c r="A12" s="22">
        <v>6</v>
      </c>
      <c r="B12" s="53"/>
      <c r="C12" s="28" t="s">
        <v>100</v>
      </c>
      <c r="D12" s="28" t="s">
        <v>102</v>
      </c>
      <c r="E12" s="28" t="s">
        <v>101</v>
      </c>
      <c r="F12" s="25" t="s">
        <v>16</v>
      </c>
      <c r="G12" s="89">
        <v>7.224</v>
      </c>
      <c r="H12" s="90">
        <v>82.08</v>
      </c>
      <c r="I12" s="105"/>
      <c r="J12" s="54"/>
      <c r="K12" s="37"/>
      <c r="L12" s="106"/>
    </row>
    <row r="13" s="68" customFormat="1" ht="44" customHeight="1" spans="1:12">
      <c r="A13" s="22">
        <v>7</v>
      </c>
      <c r="B13" s="53"/>
      <c r="C13" s="28" t="s">
        <v>100</v>
      </c>
      <c r="D13" s="28" t="s">
        <v>103</v>
      </c>
      <c r="E13" s="28" t="s">
        <v>101</v>
      </c>
      <c r="F13" s="25" t="s">
        <v>16</v>
      </c>
      <c r="G13" s="89">
        <v>15.46</v>
      </c>
      <c r="H13" s="90">
        <v>81.42</v>
      </c>
      <c r="I13" s="105"/>
      <c r="J13" s="54"/>
      <c r="K13" s="37"/>
      <c r="L13" s="106"/>
    </row>
    <row r="14" s="68" customFormat="1" ht="44" customHeight="1" spans="1:12">
      <c r="A14" s="22">
        <v>8</v>
      </c>
      <c r="B14" s="53"/>
      <c r="C14" s="28" t="s">
        <v>100</v>
      </c>
      <c r="D14" s="28" t="s">
        <v>104</v>
      </c>
      <c r="E14" s="28" t="s">
        <v>101</v>
      </c>
      <c r="F14" s="25" t="s">
        <v>16</v>
      </c>
      <c r="G14" s="89">
        <v>18.576</v>
      </c>
      <c r="H14" s="90">
        <v>82.92</v>
      </c>
      <c r="I14" s="105"/>
      <c r="J14" s="54"/>
      <c r="K14" s="37"/>
      <c r="L14" s="106"/>
    </row>
    <row r="15" ht="45" customHeight="1" spans="1:11">
      <c r="A15" s="22">
        <v>9</v>
      </c>
      <c r="B15" s="55"/>
      <c r="C15" s="91" t="s">
        <v>105</v>
      </c>
      <c r="D15" s="91" t="s">
        <v>20</v>
      </c>
      <c r="E15" s="92" t="s">
        <v>101</v>
      </c>
      <c r="F15" s="28" t="s">
        <v>16</v>
      </c>
      <c r="G15" s="93">
        <v>13.1167</v>
      </c>
      <c r="H15" s="88">
        <v>88.3</v>
      </c>
      <c r="I15" s="107"/>
      <c r="J15" s="56"/>
      <c r="K15" s="38"/>
    </row>
    <row r="16" s="68" customFormat="1" ht="44" customHeight="1" spans="1:13">
      <c r="A16" s="22">
        <v>10</v>
      </c>
      <c r="B16" s="36" t="s">
        <v>106</v>
      </c>
      <c r="C16" s="25" t="s">
        <v>107</v>
      </c>
      <c r="D16" s="28" t="s">
        <v>69</v>
      </c>
      <c r="E16" s="28" t="s">
        <v>101</v>
      </c>
      <c r="F16" s="28" t="s">
        <v>16</v>
      </c>
      <c r="G16" s="90">
        <v>5.6</v>
      </c>
      <c r="H16" s="25">
        <v>80</v>
      </c>
      <c r="I16" s="108">
        <f>(H16+H17+H18)/3</f>
        <v>82.2333333333333</v>
      </c>
      <c r="J16" s="36" t="s">
        <v>47</v>
      </c>
      <c r="K16" s="36"/>
      <c r="L16"/>
      <c r="M16"/>
    </row>
    <row r="17" s="70" customFormat="1" ht="57" customHeight="1" spans="1:11">
      <c r="A17" s="22">
        <v>11</v>
      </c>
      <c r="B17" s="37"/>
      <c r="C17" s="23" t="s">
        <v>108</v>
      </c>
      <c r="D17" s="23" t="s">
        <v>29</v>
      </c>
      <c r="E17" s="23" t="s">
        <v>101</v>
      </c>
      <c r="F17" s="23" t="s">
        <v>16</v>
      </c>
      <c r="G17" s="25">
        <v>13.331</v>
      </c>
      <c r="H17" s="49">
        <v>84.4</v>
      </c>
      <c r="I17" s="109"/>
      <c r="J17" s="37"/>
      <c r="K17" s="37"/>
    </row>
    <row r="18" s="70" customFormat="1" ht="57" customHeight="1" spans="1:11">
      <c r="A18" s="22">
        <v>12</v>
      </c>
      <c r="B18" s="38"/>
      <c r="C18" s="23" t="s">
        <v>108</v>
      </c>
      <c r="D18" s="23" t="s">
        <v>38</v>
      </c>
      <c r="E18" s="23" t="s">
        <v>101</v>
      </c>
      <c r="F18" s="23" t="s">
        <v>16</v>
      </c>
      <c r="G18" s="25">
        <v>7.76</v>
      </c>
      <c r="H18" s="49">
        <v>82.3</v>
      </c>
      <c r="I18" s="110"/>
      <c r="J18" s="38"/>
      <c r="K18" s="38"/>
    </row>
    <row r="19" s="68" customFormat="1" ht="44" customHeight="1" spans="1:12">
      <c r="A19" s="22">
        <v>13</v>
      </c>
      <c r="B19" s="36" t="s">
        <v>109</v>
      </c>
      <c r="C19" s="25" t="s">
        <v>110</v>
      </c>
      <c r="D19" s="28" t="s">
        <v>72</v>
      </c>
      <c r="E19" s="28" t="s">
        <v>101</v>
      </c>
      <c r="F19" s="25" t="s">
        <v>16</v>
      </c>
      <c r="G19" s="26">
        <v>9.0737</v>
      </c>
      <c r="H19" s="25">
        <v>82.4</v>
      </c>
      <c r="I19" s="36">
        <f>(H19+H20+H21+H22+H23+H24+H25+H26)/8</f>
        <v>81.8</v>
      </c>
      <c r="J19" s="36" t="s">
        <v>47</v>
      </c>
      <c r="K19" s="36"/>
      <c r="L19" s="106"/>
    </row>
    <row r="20" s="68" customFormat="1" ht="44" customHeight="1" spans="1:12">
      <c r="A20" s="22">
        <v>14</v>
      </c>
      <c r="B20" s="37"/>
      <c r="C20" s="28" t="s">
        <v>111</v>
      </c>
      <c r="D20" s="28" t="s">
        <v>66</v>
      </c>
      <c r="E20" s="28" t="s">
        <v>101</v>
      </c>
      <c r="F20" s="28" t="s">
        <v>16</v>
      </c>
      <c r="G20" s="26">
        <v>10.94</v>
      </c>
      <c r="H20" s="25">
        <v>81.3</v>
      </c>
      <c r="I20" s="37"/>
      <c r="J20" s="37"/>
      <c r="K20" s="37"/>
      <c r="L20" s="106"/>
    </row>
    <row r="21" s="68" customFormat="1" ht="44" customHeight="1" spans="1:12">
      <c r="A21" s="22">
        <v>15</v>
      </c>
      <c r="B21" s="37"/>
      <c r="C21" s="28" t="s">
        <v>111</v>
      </c>
      <c r="D21" s="28" t="s">
        <v>36</v>
      </c>
      <c r="E21" s="28" t="s">
        <v>101</v>
      </c>
      <c r="F21" s="28" t="s">
        <v>16</v>
      </c>
      <c r="G21" s="26">
        <v>15.4678</v>
      </c>
      <c r="H21" s="25">
        <v>83.5</v>
      </c>
      <c r="I21" s="37"/>
      <c r="J21" s="37"/>
      <c r="K21" s="37"/>
      <c r="L21" s="106"/>
    </row>
    <row r="22" s="70" customFormat="1" ht="57" customHeight="1" spans="1:11">
      <c r="A22" s="22">
        <v>16</v>
      </c>
      <c r="B22" s="37"/>
      <c r="C22" s="23" t="s">
        <v>111</v>
      </c>
      <c r="D22" s="23" t="s">
        <v>112</v>
      </c>
      <c r="E22" s="23" t="s">
        <v>101</v>
      </c>
      <c r="F22" s="28" t="s">
        <v>16</v>
      </c>
      <c r="G22" s="94">
        <v>16.9</v>
      </c>
      <c r="H22" s="49">
        <v>82.8</v>
      </c>
      <c r="I22" s="37"/>
      <c r="J22" s="37"/>
      <c r="K22" s="37"/>
    </row>
    <row r="23" s="70" customFormat="1" ht="57" customHeight="1" spans="1:11">
      <c r="A23" s="22">
        <v>17</v>
      </c>
      <c r="B23" s="37"/>
      <c r="C23" s="23" t="s">
        <v>111</v>
      </c>
      <c r="D23" s="23" t="s">
        <v>45</v>
      </c>
      <c r="E23" s="23" t="s">
        <v>101</v>
      </c>
      <c r="F23" s="28" t="s">
        <v>16</v>
      </c>
      <c r="G23" s="94">
        <v>21.2291</v>
      </c>
      <c r="H23" s="49">
        <v>83</v>
      </c>
      <c r="I23" s="37"/>
      <c r="J23" s="37"/>
      <c r="K23" s="37"/>
    </row>
    <row r="24" s="70" customFormat="1" ht="57" customHeight="1" spans="1:11">
      <c r="A24" s="22">
        <v>18</v>
      </c>
      <c r="B24" s="37"/>
      <c r="C24" s="23" t="s">
        <v>111</v>
      </c>
      <c r="D24" s="23" t="s">
        <v>50</v>
      </c>
      <c r="E24" s="23" t="s">
        <v>101</v>
      </c>
      <c r="F24" s="23" t="s">
        <v>16</v>
      </c>
      <c r="G24" s="25">
        <v>16.89</v>
      </c>
      <c r="H24" s="95">
        <v>79.7</v>
      </c>
      <c r="I24" s="37"/>
      <c r="J24" s="37"/>
      <c r="K24" s="37"/>
    </row>
    <row r="25" s="70" customFormat="1" ht="57" customHeight="1" spans="1:11">
      <c r="A25" s="22">
        <v>19</v>
      </c>
      <c r="B25" s="37"/>
      <c r="C25" s="23" t="s">
        <v>111</v>
      </c>
      <c r="D25" s="23" t="s">
        <v>26</v>
      </c>
      <c r="E25" s="23" t="s">
        <v>101</v>
      </c>
      <c r="F25" s="23" t="s">
        <v>16</v>
      </c>
      <c r="G25" s="25">
        <v>23.06</v>
      </c>
      <c r="H25" s="49">
        <v>80</v>
      </c>
      <c r="I25" s="37"/>
      <c r="J25" s="37"/>
      <c r="K25" s="37"/>
    </row>
    <row r="26" s="70" customFormat="1" ht="57" customHeight="1" spans="1:11">
      <c r="A26" s="22">
        <v>20</v>
      </c>
      <c r="B26" s="38"/>
      <c r="C26" s="23" t="s">
        <v>111</v>
      </c>
      <c r="D26" s="23" t="s">
        <v>40</v>
      </c>
      <c r="E26" s="23" t="s">
        <v>101</v>
      </c>
      <c r="F26" s="23" t="s">
        <v>16</v>
      </c>
      <c r="G26" s="25">
        <v>7.5</v>
      </c>
      <c r="H26" s="49">
        <v>81.7</v>
      </c>
      <c r="I26" s="38"/>
      <c r="J26" s="38"/>
      <c r="K26" s="38"/>
    </row>
    <row r="27" s="70" customFormat="1" ht="57" customHeight="1" spans="1:11">
      <c r="A27" s="22">
        <v>21</v>
      </c>
      <c r="B27" s="51" t="s">
        <v>113</v>
      </c>
      <c r="C27" s="23" t="s">
        <v>114</v>
      </c>
      <c r="D27" s="23" t="s">
        <v>53</v>
      </c>
      <c r="E27" s="23" t="s">
        <v>101</v>
      </c>
      <c r="F27" s="23" t="s">
        <v>16</v>
      </c>
      <c r="G27" s="25">
        <v>8.535</v>
      </c>
      <c r="H27" s="49">
        <v>81.4</v>
      </c>
      <c r="I27" s="104">
        <f>(H27+H28)/2</f>
        <v>81.75</v>
      </c>
      <c r="J27" s="52" t="s">
        <v>47</v>
      </c>
      <c r="K27" s="36"/>
    </row>
    <row r="28" s="70" customFormat="1" ht="57" customHeight="1" spans="1:11">
      <c r="A28" s="22">
        <v>22</v>
      </c>
      <c r="B28" s="55"/>
      <c r="C28" s="23" t="s">
        <v>114</v>
      </c>
      <c r="D28" s="23" t="s">
        <v>75</v>
      </c>
      <c r="E28" s="23" t="s">
        <v>101</v>
      </c>
      <c r="F28" s="23" t="s">
        <v>16</v>
      </c>
      <c r="G28" s="25">
        <v>9.3137</v>
      </c>
      <c r="H28" s="49">
        <v>82.1</v>
      </c>
      <c r="I28" s="107"/>
      <c r="J28" s="56"/>
      <c r="K28" s="38"/>
    </row>
    <row r="29" s="69" customFormat="1" ht="44" customHeight="1" spans="1:12">
      <c r="A29" s="22">
        <v>23</v>
      </c>
      <c r="B29" s="25" t="s">
        <v>115</v>
      </c>
      <c r="C29" s="25" t="s">
        <v>116</v>
      </c>
      <c r="D29" s="28" t="s">
        <v>78</v>
      </c>
      <c r="E29" s="28" t="s">
        <v>117</v>
      </c>
      <c r="F29" s="28" t="s">
        <v>16</v>
      </c>
      <c r="G29" s="26">
        <v>21.7904</v>
      </c>
      <c r="H29" s="90">
        <v>77.42</v>
      </c>
      <c r="I29" s="90">
        <v>77.42</v>
      </c>
      <c r="J29" s="90" t="s">
        <v>47</v>
      </c>
      <c r="K29" s="25"/>
      <c r="L29" s="111"/>
    </row>
    <row r="30" s="71" customFormat="1" ht="24.75" customHeight="1" spans="1:13">
      <c r="A30" s="96"/>
      <c r="B30" s="97"/>
      <c r="C30" s="97"/>
      <c r="D30" s="97"/>
      <c r="E30" s="97"/>
      <c r="F30" s="97"/>
      <c r="G30" s="98"/>
      <c r="H30" s="99"/>
      <c r="I30" s="99"/>
      <c r="J30" s="99"/>
      <c r="K30" s="100"/>
      <c r="L30"/>
      <c r="M30"/>
    </row>
    <row r="31" spans="8:10">
      <c r="H31" s="100"/>
      <c r="I31" s="100"/>
      <c r="J31" s="100"/>
    </row>
    <row r="32" spans="8:10">
      <c r="H32" s="101"/>
      <c r="I32" s="101"/>
      <c r="J32" s="101"/>
    </row>
  </sheetData>
  <mergeCells count="30">
    <mergeCell ref="A1:D1"/>
    <mergeCell ref="A3:K3"/>
    <mergeCell ref="A4:E4"/>
    <mergeCell ref="A5:A6"/>
    <mergeCell ref="B5:B6"/>
    <mergeCell ref="B10:B15"/>
    <mergeCell ref="B16:B18"/>
    <mergeCell ref="B19:B26"/>
    <mergeCell ref="B27:B28"/>
    <mergeCell ref="C5:C6"/>
    <mergeCell ref="D5:D6"/>
    <mergeCell ref="E5:E6"/>
    <mergeCell ref="F5:F6"/>
    <mergeCell ref="G5:G6"/>
    <mergeCell ref="H5:H6"/>
    <mergeCell ref="I5:I6"/>
    <mergeCell ref="I10:I15"/>
    <mergeCell ref="I16:I18"/>
    <mergeCell ref="I19:I26"/>
    <mergeCell ref="I27:I28"/>
    <mergeCell ref="J5:J6"/>
    <mergeCell ref="J10:J15"/>
    <mergeCell ref="J16:J18"/>
    <mergeCell ref="J19:J26"/>
    <mergeCell ref="J27:J28"/>
    <mergeCell ref="K5:K6"/>
    <mergeCell ref="K10:K15"/>
    <mergeCell ref="K16:K18"/>
    <mergeCell ref="K19:K26"/>
    <mergeCell ref="K27:K28"/>
  </mergeCells>
  <pageMargins left="0.9" right="0.429861111111111" top="0.629861111111111" bottom="0.669444444444444" header="0.5" footer="0.5"/>
  <pageSetup paperSize="9" scale="90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M32"/>
  <sheetViews>
    <sheetView tabSelected="1" zoomScale="105" zoomScaleNormal="105" workbookViewId="0">
      <selection activeCell="A3" sqref="A3:K3"/>
    </sheetView>
  </sheetViews>
  <sheetFormatPr defaultColWidth="8" defaultRowHeight="14.25"/>
  <cols>
    <col min="1" max="1" width="5.46666666666667" customWidth="1"/>
    <col min="2" max="2" width="22.65" customWidth="1"/>
    <col min="3" max="3" width="11.6166666666667" customWidth="1"/>
    <col min="4" max="4" width="26.9083333333333" customWidth="1"/>
    <col min="5" max="5" width="12.5" customWidth="1"/>
    <col min="6" max="6" width="6.625" customWidth="1"/>
    <col min="7" max="7" width="10.625" customWidth="1"/>
    <col min="8" max="10" width="10" style="6" customWidth="1"/>
    <col min="11" max="11" width="8.075" customWidth="1"/>
    <col min="12" max="28" width="9" customWidth="1"/>
    <col min="29" max="241" width="8" customWidth="1"/>
  </cols>
  <sheetData>
    <row r="1" ht="20.25" customHeight="1" spans="1:5">
      <c r="A1" s="7" t="s">
        <v>118</v>
      </c>
      <c r="D1" s="7"/>
      <c r="E1" s="8"/>
    </row>
    <row r="2" ht="20.25" customHeight="1" spans="1:5">
      <c r="A2" s="7"/>
      <c r="D2" s="7"/>
      <c r="E2" s="8"/>
    </row>
    <row r="3" ht="52" customHeight="1" spans="1:11">
      <c r="A3" s="9" t="s">
        <v>119</v>
      </c>
      <c r="B3" s="9"/>
      <c r="C3" s="9"/>
      <c r="D3" s="9"/>
      <c r="E3" s="9"/>
      <c r="F3" s="9"/>
      <c r="G3" s="10"/>
      <c r="H3" s="11"/>
      <c r="I3" s="11"/>
      <c r="J3" s="11"/>
      <c r="K3" s="9"/>
    </row>
    <row r="4" ht="26" customHeight="1" spans="1:11">
      <c r="A4" s="12" t="s">
        <v>2</v>
      </c>
      <c r="B4" s="13"/>
      <c r="C4" s="14"/>
      <c r="D4" s="13"/>
      <c r="E4" s="13"/>
      <c r="F4" s="14"/>
      <c r="G4" s="15"/>
      <c r="H4" s="16"/>
      <c r="I4" s="16"/>
      <c r="J4" s="16"/>
      <c r="K4" s="14"/>
    </row>
    <row r="5" ht="35" customHeight="1" spans="1:11">
      <c r="A5" s="17" t="s">
        <v>3</v>
      </c>
      <c r="B5" s="17" t="s">
        <v>120</v>
      </c>
      <c r="C5" s="17" t="s">
        <v>5</v>
      </c>
      <c r="D5" s="17" t="s">
        <v>6</v>
      </c>
      <c r="E5" s="18" t="s">
        <v>87</v>
      </c>
      <c r="F5" s="17" t="s">
        <v>7</v>
      </c>
      <c r="G5" s="19" t="s">
        <v>121</v>
      </c>
      <c r="H5" s="20" t="s">
        <v>9</v>
      </c>
      <c r="I5" s="20" t="s">
        <v>10</v>
      </c>
      <c r="J5" s="20" t="s">
        <v>11</v>
      </c>
      <c r="K5" s="48" t="s">
        <v>12</v>
      </c>
    </row>
    <row r="6" ht="35" customHeight="1" spans="1:11">
      <c r="A6" s="17"/>
      <c r="B6" s="17"/>
      <c r="C6" s="17"/>
      <c r="D6" s="17"/>
      <c r="E6" s="17"/>
      <c r="F6" s="17"/>
      <c r="G6" s="19"/>
      <c r="H6" s="21"/>
      <c r="I6" s="21"/>
      <c r="J6" s="21"/>
      <c r="K6" s="48"/>
    </row>
    <row r="7" s="1" customFormat="1" ht="44" customHeight="1" spans="1:11">
      <c r="A7" s="22">
        <v>1</v>
      </c>
      <c r="B7" s="23" t="s">
        <v>122</v>
      </c>
      <c r="C7" s="23" t="s">
        <v>123</v>
      </c>
      <c r="D7" s="23" t="s">
        <v>50</v>
      </c>
      <c r="E7" s="23" t="s">
        <v>101</v>
      </c>
      <c r="F7" s="23" t="s">
        <v>16</v>
      </c>
      <c r="G7" s="23">
        <v>15.6</v>
      </c>
      <c r="H7" s="24">
        <v>94.6</v>
      </c>
      <c r="I7" s="24">
        <v>94.6</v>
      </c>
      <c r="J7" s="24" t="s">
        <v>17</v>
      </c>
      <c r="K7" s="49"/>
    </row>
    <row r="8" s="2" customFormat="1" ht="44" customHeight="1" spans="1:11">
      <c r="A8" s="22">
        <v>2</v>
      </c>
      <c r="B8" s="25" t="s">
        <v>124</v>
      </c>
      <c r="C8" s="25" t="s">
        <v>125</v>
      </c>
      <c r="D8" s="25" t="s">
        <v>15</v>
      </c>
      <c r="E8" s="25" t="s">
        <v>101</v>
      </c>
      <c r="F8" s="22" t="s">
        <v>16</v>
      </c>
      <c r="G8" s="26">
        <v>41.29</v>
      </c>
      <c r="H8" s="23">
        <v>90.7</v>
      </c>
      <c r="I8" s="23">
        <v>90.7</v>
      </c>
      <c r="J8" s="23" t="s">
        <v>17</v>
      </c>
      <c r="K8" s="50"/>
    </row>
    <row r="9" ht="38" customHeight="1" spans="1:11">
      <c r="A9" s="22">
        <v>3</v>
      </c>
      <c r="B9" s="27" t="s">
        <v>126</v>
      </c>
      <c r="C9" s="22" t="s">
        <v>127</v>
      </c>
      <c r="D9" s="28" t="s">
        <v>72</v>
      </c>
      <c r="E9" s="28" t="s">
        <v>101</v>
      </c>
      <c r="F9" s="22" t="s">
        <v>16</v>
      </c>
      <c r="G9" s="29">
        <v>15</v>
      </c>
      <c r="H9" s="23">
        <v>87.4</v>
      </c>
      <c r="I9" s="51">
        <v>89.3</v>
      </c>
      <c r="J9" s="51" t="s">
        <v>17</v>
      </c>
      <c r="K9" s="52"/>
    </row>
    <row r="10" ht="38" customHeight="1" spans="1:11">
      <c r="A10" s="22">
        <v>4</v>
      </c>
      <c r="B10" s="30"/>
      <c r="C10" s="25" t="s">
        <v>127</v>
      </c>
      <c r="D10" s="25" t="s">
        <v>23</v>
      </c>
      <c r="E10" s="25" t="s">
        <v>101</v>
      </c>
      <c r="F10" s="25" t="s">
        <v>16</v>
      </c>
      <c r="G10" s="25">
        <v>17.5</v>
      </c>
      <c r="H10" s="31">
        <v>89.8</v>
      </c>
      <c r="I10" s="53"/>
      <c r="J10" s="53"/>
      <c r="K10" s="54"/>
    </row>
    <row r="11" ht="57" customHeight="1" spans="1:11">
      <c r="A11" s="22">
        <v>5</v>
      </c>
      <c r="B11" s="30"/>
      <c r="C11" s="22" t="s">
        <v>127</v>
      </c>
      <c r="D11" s="32" t="s">
        <v>128</v>
      </c>
      <c r="E11" s="25" t="s">
        <v>101</v>
      </c>
      <c r="F11" s="22" t="s">
        <v>16</v>
      </c>
      <c r="G11" s="29">
        <v>7</v>
      </c>
      <c r="H11" s="31">
        <v>86.4</v>
      </c>
      <c r="I11" s="53"/>
      <c r="J11" s="53"/>
      <c r="K11" s="54"/>
    </row>
    <row r="12" s="1" customFormat="1" ht="44" customHeight="1" spans="1:11">
      <c r="A12" s="22">
        <v>6</v>
      </c>
      <c r="B12" s="30"/>
      <c r="C12" s="23" t="s">
        <v>127</v>
      </c>
      <c r="D12" s="23" t="s">
        <v>26</v>
      </c>
      <c r="E12" s="23" t="s">
        <v>101</v>
      </c>
      <c r="F12" s="23" t="s">
        <v>16</v>
      </c>
      <c r="G12" s="23">
        <v>17.5</v>
      </c>
      <c r="H12" s="33">
        <v>93.4</v>
      </c>
      <c r="I12" s="53"/>
      <c r="J12" s="53"/>
      <c r="K12" s="54"/>
    </row>
    <row r="13" s="1" customFormat="1" ht="44" customHeight="1" spans="1:11">
      <c r="A13" s="22">
        <v>7</v>
      </c>
      <c r="B13" s="30"/>
      <c r="C13" s="23" t="s">
        <v>127</v>
      </c>
      <c r="D13" s="23" t="s">
        <v>40</v>
      </c>
      <c r="E13" s="23" t="s">
        <v>101</v>
      </c>
      <c r="F13" s="23" t="s">
        <v>16</v>
      </c>
      <c r="G13" s="23">
        <v>10</v>
      </c>
      <c r="H13" s="33">
        <v>90.5</v>
      </c>
      <c r="I13" s="53"/>
      <c r="J13" s="53"/>
      <c r="K13" s="54"/>
    </row>
    <row r="14" s="1" customFormat="1" ht="44" customHeight="1" spans="1:11">
      <c r="A14" s="22">
        <v>8</v>
      </c>
      <c r="B14" s="30"/>
      <c r="C14" s="23" t="s">
        <v>127</v>
      </c>
      <c r="D14" s="23" t="s">
        <v>53</v>
      </c>
      <c r="E14" s="23" t="s">
        <v>101</v>
      </c>
      <c r="F14" s="23" t="s">
        <v>16</v>
      </c>
      <c r="G14" s="23">
        <v>15</v>
      </c>
      <c r="H14" s="33">
        <v>86.3</v>
      </c>
      <c r="I14" s="53"/>
      <c r="J14" s="53"/>
      <c r="K14" s="54"/>
    </row>
    <row r="15" s="1" customFormat="1" ht="44" customHeight="1" spans="1:11">
      <c r="A15" s="22">
        <v>9</v>
      </c>
      <c r="B15" s="30"/>
      <c r="C15" s="23" t="s">
        <v>127</v>
      </c>
      <c r="D15" s="23" t="s">
        <v>38</v>
      </c>
      <c r="E15" s="23" t="s">
        <v>101</v>
      </c>
      <c r="F15" s="23" t="s">
        <v>16</v>
      </c>
      <c r="G15" s="23">
        <v>7.4655</v>
      </c>
      <c r="H15" s="33">
        <v>92.4</v>
      </c>
      <c r="I15" s="53"/>
      <c r="J15" s="53"/>
      <c r="K15" s="54"/>
    </row>
    <row r="16" s="1" customFormat="1" ht="44" customHeight="1" spans="1:11">
      <c r="A16" s="22">
        <v>10</v>
      </c>
      <c r="B16" s="30"/>
      <c r="C16" s="23" t="s">
        <v>127</v>
      </c>
      <c r="D16" s="23" t="s">
        <v>81</v>
      </c>
      <c r="E16" s="23" t="s">
        <v>101</v>
      </c>
      <c r="F16" s="23" t="s">
        <v>16</v>
      </c>
      <c r="G16" s="23">
        <v>8.05</v>
      </c>
      <c r="H16" s="33">
        <v>86.3</v>
      </c>
      <c r="I16" s="53"/>
      <c r="J16" s="53"/>
      <c r="K16" s="54"/>
    </row>
    <row r="17" s="1" customFormat="1" ht="44" customHeight="1" spans="1:11">
      <c r="A17" s="22">
        <v>11</v>
      </c>
      <c r="B17" s="30"/>
      <c r="C17" s="25" t="s">
        <v>127</v>
      </c>
      <c r="D17" s="25" t="s">
        <v>112</v>
      </c>
      <c r="E17" s="23" t="s">
        <v>101</v>
      </c>
      <c r="F17" s="25" t="s">
        <v>16</v>
      </c>
      <c r="G17" s="25">
        <v>14</v>
      </c>
      <c r="H17" s="33">
        <v>91.7</v>
      </c>
      <c r="I17" s="53"/>
      <c r="J17" s="53"/>
      <c r="K17" s="54"/>
    </row>
    <row r="18" s="1" customFormat="1" ht="44" customHeight="1" spans="1:11">
      <c r="A18" s="22">
        <v>12</v>
      </c>
      <c r="B18" s="30"/>
      <c r="C18" s="22" t="s">
        <v>127</v>
      </c>
      <c r="D18" s="23" t="s">
        <v>45</v>
      </c>
      <c r="E18" s="23" t="s">
        <v>101</v>
      </c>
      <c r="F18" s="25" t="s">
        <v>16</v>
      </c>
      <c r="G18" s="25">
        <v>9.7</v>
      </c>
      <c r="H18" s="34">
        <v>91</v>
      </c>
      <c r="I18" s="53"/>
      <c r="J18" s="53"/>
      <c r="K18" s="54"/>
    </row>
    <row r="19" s="1" customFormat="1" ht="44" customHeight="1" spans="1:11">
      <c r="A19" s="22">
        <v>13</v>
      </c>
      <c r="B19" s="35"/>
      <c r="C19" s="23" t="s">
        <v>127</v>
      </c>
      <c r="D19" s="23" t="s">
        <v>41</v>
      </c>
      <c r="E19" s="23" t="s">
        <v>101</v>
      </c>
      <c r="F19" s="23" t="s">
        <v>16</v>
      </c>
      <c r="G19" s="23">
        <v>3.85</v>
      </c>
      <c r="H19" s="33">
        <v>87.3</v>
      </c>
      <c r="I19" s="55"/>
      <c r="J19" s="55"/>
      <c r="K19" s="56"/>
    </row>
    <row r="20" s="2" customFormat="1" ht="44.1" customHeight="1" spans="1:11">
      <c r="A20" s="22">
        <v>14</v>
      </c>
      <c r="B20" s="25" t="s">
        <v>129</v>
      </c>
      <c r="C20" s="25" t="s">
        <v>130</v>
      </c>
      <c r="D20" s="28" t="s">
        <v>131</v>
      </c>
      <c r="E20" s="28" t="s">
        <v>95</v>
      </c>
      <c r="F20" s="22" t="s">
        <v>16</v>
      </c>
      <c r="G20" s="26">
        <v>29.75</v>
      </c>
      <c r="H20" s="23">
        <v>88.5</v>
      </c>
      <c r="I20" s="23">
        <v>88.5</v>
      </c>
      <c r="J20" s="23" t="s">
        <v>17</v>
      </c>
      <c r="K20" s="50"/>
    </row>
    <row r="21" s="3" customFormat="1" ht="44" customHeight="1" spans="1:13">
      <c r="A21" s="22">
        <v>15</v>
      </c>
      <c r="B21" s="25" t="s">
        <v>132</v>
      </c>
      <c r="C21" s="25" t="s">
        <v>133</v>
      </c>
      <c r="D21" s="32" t="s">
        <v>20</v>
      </c>
      <c r="E21" s="25" t="s">
        <v>101</v>
      </c>
      <c r="F21" s="22" t="s">
        <v>16</v>
      </c>
      <c r="G21" s="26">
        <v>22</v>
      </c>
      <c r="H21" s="31">
        <v>88.18</v>
      </c>
      <c r="I21" s="31">
        <v>88.18</v>
      </c>
      <c r="J21" s="31" t="s">
        <v>17</v>
      </c>
      <c r="K21" s="50"/>
      <c r="L21" s="57"/>
      <c r="M21" s="57"/>
    </row>
    <row r="22" s="1" customFormat="1" ht="44" customHeight="1" spans="1:11">
      <c r="A22" s="22">
        <v>20</v>
      </c>
      <c r="B22" s="23" t="s">
        <v>134</v>
      </c>
      <c r="C22" s="23" t="s">
        <v>135</v>
      </c>
      <c r="D22" s="23" t="s">
        <v>29</v>
      </c>
      <c r="E22" s="23" t="s">
        <v>101</v>
      </c>
      <c r="F22" s="23" t="s">
        <v>16</v>
      </c>
      <c r="G22" s="23">
        <v>13.902</v>
      </c>
      <c r="H22" s="33">
        <v>86.2</v>
      </c>
      <c r="I22" s="33">
        <v>86.2</v>
      </c>
      <c r="J22" s="33" t="s">
        <v>17</v>
      </c>
      <c r="K22" s="49"/>
    </row>
    <row r="23" ht="38" customHeight="1" spans="1:11">
      <c r="A23" s="22">
        <v>16</v>
      </c>
      <c r="B23" s="36" t="s">
        <v>136</v>
      </c>
      <c r="C23" s="25" t="s">
        <v>137</v>
      </c>
      <c r="D23" s="25" t="s">
        <v>138</v>
      </c>
      <c r="E23" s="25" t="s">
        <v>101</v>
      </c>
      <c r="F23" s="25" t="s">
        <v>16</v>
      </c>
      <c r="G23" s="25">
        <v>17</v>
      </c>
      <c r="H23" s="31">
        <v>84.9</v>
      </c>
      <c r="I23" s="58">
        <v>84.8</v>
      </c>
      <c r="J23" s="58" t="s">
        <v>47</v>
      </c>
      <c r="K23" s="59"/>
    </row>
    <row r="24" ht="38" customHeight="1" spans="1:11">
      <c r="A24" s="22">
        <v>17</v>
      </c>
      <c r="B24" s="37"/>
      <c r="C24" s="25" t="s">
        <v>137</v>
      </c>
      <c r="D24" s="25" t="s">
        <v>102</v>
      </c>
      <c r="E24" s="25" t="s">
        <v>101</v>
      </c>
      <c r="F24" s="25" t="s">
        <v>16</v>
      </c>
      <c r="G24" s="25">
        <v>9.1</v>
      </c>
      <c r="H24" s="31">
        <v>84.9</v>
      </c>
      <c r="I24" s="60"/>
      <c r="J24" s="60"/>
      <c r="K24" s="61"/>
    </row>
    <row r="25" ht="38" customHeight="1" spans="1:11">
      <c r="A25" s="22">
        <v>18</v>
      </c>
      <c r="B25" s="38"/>
      <c r="C25" s="25" t="s">
        <v>137</v>
      </c>
      <c r="D25" s="25" t="s">
        <v>36</v>
      </c>
      <c r="E25" s="25" t="s">
        <v>101</v>
      </c>
      <c r="F25" s="25" t="s">
        <v>16</v>
      </c>
      <c r="G25" s="25">
        <v>12</v>
      </c>
      <c r="H25" s="31">
        <v>84.7</v>
      </c>
      <c r="I25" s="62"/>
      <c r="J25" s="62"/>
      <c r="K25" s="63"/>
    </row>
    <row r="26" ht="52" customHeight="1" spans="1:12">
      <c r="A26" s="22">
        <v>19</v>
      </c>
      <c r="B26" s="25" t="s">
        <v>139</v>
      </c>
      <c r="C26" s="25" t="s">
        <v>140</v>
      </c>
      <c r="D26" s="39" t="s">
        <v>66</v>
      </c>
      <c r="E26" s="25" t="s">
        <v>101</v>
      </c>
      <c r="F26" s="25" t="s">
        <v>16</v>
      </c>
      <c r="G26" s="25">
        <v>6</v>
      </c>
      <c r="H26" s="31">
        <v>82.7</v>
      </c>
      <c r="I26" s="31">
        <v>82.7</v>
      </c>
      <c r="J26" s="31" t="s">
        <v>47</v>
      </c>
      <c r="K26" s="64"/>
      <c r="L26" s="3"/>
    </row>
    <row r="27" s="1" customFormat="1" ht="44" customHeight="1" spans="1:11">
      <c r="A27" s="22">
        <v>21</v>
      </c>
      <c r="B27" s="23" t="s">
        <v>141</v>
      </c>
      <c r="C27" s="23" t="s">
        <v>142</v>
      </c>
      <c r="D27" s="23" t="s">
        <v>75</v>
      </c>
      <c r="E27" s="23" t="s">
        <v>101</v>
      </c>
      <c r="F27" s="23" t="s">
        <v>16</v>
      </c>
      <c r="G27" s="23">
        <v>8.4</v>
      </c>
      <c r="H27" s="33">
        <v>84.2</v>
      </c>
      <c r="I27" s="33">
        <v>84.2</v>
      </c>
      <c r="J27" s="33" t="s">
        <v>47</v>
      </c>
      <c r="K27" s="49"/>
    </row>
    <row r="28" s="4" customFormat="1" ht="44" customHeight="1" spans="1:13">
      <c r="A28" s="22">
        <v>22</v>
      </c>
      <c r="B28" s="40" t="s">
        <v>124</v>
      </c>
      <c r="C28" s="40" t="s">
        <v>125</v>
      </c>
      <c r="D28" s="40" t="s">
        <v>78</v>
      </c>
      <c r="E28" s="40" t="s">
        <v>98</v>
      </c>
      <c r="F28" s="22" t="s">
        <v>16</v>
      </c>
      <c r="G28" s="41">
        <v>24</v>
      </c>
      <c r="H28" s="31">
        <v>83.1</v>
      </c>
      <c r="I28" s="31">
        <v>83.1</v>
      </c>
      <c r="J28" s="31" t="s">
        <v>47</v>
      </c>
      <c r="K28" s="65"/>
      <c r="L28" s="66"/>
      <c r="M28" s="66"/>
    </row>
    <row r="29" s="2" customFormat="1" ht="57" customHeight="1" spans="1:11">
      <c r="A29" s="22">
        <v>23</v>
      </c>
      <c r="B29" s="25" t="s">
        <v>143</v>
      </c>
      <c r="C29" s="25" t="s">
        <v>144</v>
      </c>
      <c r="D29" s="32" t="s">
        <v>56</v>
      </c>
      <c r="E29" s="28" t="s">
        <v>98</v>
      </c>
      <c r="F29" s="22" t="s">
        <v>16</v>
      </c>
      <c r="G29" s="42">
        <v>13.9</v>
      </c>
      <c r="H29" s="28">
        <v>83.7</v>
      </c>
      <c r="I29" s="28">
        <v>83.7</v>
      </c>
      <c r="J29" s="28" t="s">
        <v>47</v>
      </c>
      <c r="K29" s="50"/>
    </row>
    <row r="30" s="5" customFormat="1" ht="24.75" customHeight="1" spans="1:13">
      <c r="A30" s="43"/>
      <c r="B30" s="43"/>
      <c r="C30" s="43"/>
      <c r="D30" s="43"/>
      <c r="E30" s="43"/>
      <c r="F30" s="43"/>
      <c r="G30" s="44"/>
      <c r="H30" s="45"/>
      <c r="I30" s="45"/>
      <c r="J30" s="45"/>
      <c r="K30" s="43"/>
      <c r="L30"/>
      <c r="M30" s="67"/>
    </row>
    <row r="31" spans="8:10">
      <c r="H31" s="46"/>
      <c r="I31" s="46"/>
      <c r="J31" s="46"/>
    </row>
    <row r="32" spans="8:10">
      <c r="H32" s="47"/>
      <c r="I32" s="47"/>
      <c r="J32" s="47"/>
    </row>
  </sheetData>
  <mergeCells count="23">
    <mergeCell ref="A1:D1"/>
    <mergeCell ref="A3:K3"/>
    <mergeCell ref="A4:E4"/>
    <mergeCell ref="A30:K30"/>
    <mergeCell ref="A5:A6"/>
    <mergeCell ref="B5:B6"/>
    <mergeCell ref="B9:B19"/>
    <mergeCell ref="B23:B25"/>
    <mergeCell ref="C5:C6"/>
    <mergeCell ref="D5:D6"/>
    <mergeCell ref="E5:E6"/>
    <mergeCell ref="F5:F6"/>
    <mergeCell ref="G5:G6"/>
    <mergeCell ref="H5:H6"/>
    <mergeCell ref="I5:I6"/>
    <mergeCell ref="I9:I19"/>
    <mergeCell ref="I23:I25"/>
    <mergeCell ref="J5:J6"/>
    <mergeCell ref="J9:J19"/>
    <mergeCell ref="J23:J25"/>
    <mergeCell ref="K5:K6"/>
    <mergeCell ref="K9:K19"/>
    <mergeCell ref="K23:K25"/>
  </mergeCells>
  <pageMargins left="0.939583333333333" right="0.55" top="0.709722222222222" bottom="0.589583333333333" header="0.5" footer="0.5"/>
  <pageSetup paperSize="9" scale="53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建设施工</vt:lpstr>
      <vt:lpstr>建设监理</vt:lpstr>
      <vt:lpstr>设计单位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车玉锋</cp:lastModifiedBy>
  <cp:revision>1</cp:revision>
  <dcterms:created xsi:type="dcterms:W3CDTF">2021-05-06T23:54:00Z</dcterms:created>
  <dcterms:modified xsi:type="dcterms:W3CDTF">2022-05-17T06:54:49Z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E27E2CFEA11248CCA9F0C3FE0151D232</vt:lpwstr>
  </property>
  <property fmtid="{D5CDD505-2E9C-101B-9397-08002B2CF9AE}" pid="3" name="KSOProductBuildVer">
    <vt:lpwstr>2052-10.8.0.5715</vt:lpwstr>
  </property>
</Properties>
</file>